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3040" windowHeight="919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G17" i="1"/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<sst xmlns="http://schemas.openxmlformats.org/spreadsheetml/2006/main" count="72" uniqueCount="33">
  <si>
    <t>COGNOME E NOME</t>
  </si>
  <si>
    <t>CARICA</t>
  </si>
  <si>
    <t>Atto di nomina o di proclamazione</t>
  </si>
  <si>
    <t>Durata dell'incarico o del mandato elettivo</t>
  </si>
  <si>
    <t xml:space="preserve">Importi di viaggi di servizio e missioni pagati con fondi pubblici </t>
  </si>
  <si>
    <t>Altre cariche presso enti pubblici o privati</t>
  </si>
  <si>
    <t>Relativi compensi a qualsiasi titolo corrisposti</t>
  </si>
  <si>
    <t>Incarichi con oneri a carico della finanza pubblica</t>
  </si>
  <si>
    <t xml:space="preserve">Indennità di funzione mensile/gettone di presenza consiglio e commissioni Compenso lordo </t>
  </si>
  <si>
    <t>CONSIGLIERE</t>
  </si>
  <si>
    <t>V. PRESIDENTE DEL CONSIGLIO CONSIGLIERE</t>
  </si>
  <si>
    <t>RUTIGLIANI MARIATIZIANA</t>
  </si>
  <si>
    <t>CALDAROLA GIUSEPPE</t>
  </si>
  <si>
    <t>CALDAROLA LIA</t>
  </si>
  <si>
    <t>CANTATORE  VITO</t>
  </si>
  <si>
    <t>CHIARULLI GIULIANO</t>
  </si>
  <si>
    <t>LORUSSO LUCIANO</t>
  </si>
  <si>
    <t>MASTRORILLI BIAGIO</t>
  </si>
  <si>
    <t>MAZZONE GIOVANNI</t>
  </si>
  <si>
    <t>MONTARULI DOMENICA</t>
  </si>
  <si>
    <t>PAPARELLA MARIO</t>
  </si>
  <si>
    <t>PAPARELLA PIETRO</t>
  </si>
  <si>
    <t>SUMMO SIMONA</t>
  </si>
  <si>
    <t>TURTURRO GIOVANNI</t>
  </si>
  <si>
    <t>BRUNI ANGELA</t>
  </si>
  <si>
    <t>Verbale della Commissione Centrale di proclamazione degli eletti del 08/11/2021-Delibera di C.C. n.64 del 23/11/2021</t>
  </si>
  <si>
    <t>Dal 23/11/2021 a fine mandato</t>
  </si>
  <si>
    <t>Indennità  anno 2024</t>
  </si>
  <si>
    <t>Compensi spettanti 2024</t>
  </si>
  <si>
    <t>Totale relativo all'anno 2024</t>
  </si>
  <si>
    <t>SPINELLI PATRIZIO</t>
  </si>
  <si>
    <t>Delibera di C.C. n.74 del 23/11/2023</t>
  </si>
  <si>
    <t>Dal 23/11/2023 a fine mandato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</si>
</sst>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;[Red]&quot;-€ &quot;#,##0.00"/>
    <numFmt numFmtId="165" formatCode="&quot;€ 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4" xfId="1" applyFont="1" applyBorder="1" applyAlignment="1">
      <alignment vertical="center" wrapText="1"/>
    </xf>
    <xf numFmtId="14" fontId="0" fillId="0" borderId="4" xfId="1" applyNumberFormat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 wrapText="1"/>
    </xf>
    <xf numFmtId="164" fontId="1" fillId="0" borderId="4" xfId="1" applyNumberFormat="1" applyFont="1" applyBorder="1" applyAlignment="1">
      <alignment vertical="center" wrapText="1"/>
    </xf>
    <xf numFmtId="164" fontId="1" fillId="0" borderId="6" xfId="1" applyNumberFormat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0" fillId="0" borderId="7" xfId="1" applyFont="1" applyBorder="1" applyAlignment="1">
      <alignment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6" xfId="1" applyFont="1" applyBorder="1" applyAlignment="1">
      <alignment vertical="center" wrapText="1"/>
    </xf>
    <xf numFmtId="14" fontId="0" fillId="0" borderId="6" xfId="1" applyNumberFormat="1" applyFont="1" applyBorder="1" applyAlignment="1">
      <alignment vertical="center" wrapText="1"/>
    </xf>
    <xf numFmtId="0" fontId="0" fillId="0" borderId="11" xfId="1" applyFont="1" applyBorder="1" applyAlignment="1">
      <alignment vertical="center" wrapText="1"/>
    </xf>
    <xf numFmtId="0" fontId="0" fillId="0" borderId="14" xfId="1" applyFont="1" applyBorder="1" applyAlignment="1">
      <alignment horizontal="center" vertical="center" wrapText="1"/>
    </xf>
    <xf numFmtId="0" fontId="0" fillId="0" borderId="4" xfId="1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vertical="center" wrapText="1"/>
    </xf>
    <xf numFmtId="0" fontId="0" fillId="0" borderId="15" xfId="0" applyBorder="1"/>
    <xf numFmtId="0" fontId="0" fillId="0" borderId="4" xfId="0" applyBorder="1" applyAlignment="1">
      <alignment vertical="top" wrapText="1"/>
    </xf>
    <xf numFmtId="0" fontId="0" fillId="0" borderId="4" xfId="0" applyBorder="1"/>
    <xf numFmtId="0" fontId="0" fillId="0" borderId="4" xfId="1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4" fontId="1" fillId="0" borderId="4" xfId="1" applyNumberFormat="1" applyFont="1" applyBorder="1" applyAlignment="1">
      <alignment horizontal="right" vertical="center" wrapText="1"/>
    </xf>
    <xf numFmtId="4" fontId="1" fillId="0" borderId="6" xfId="1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/>
    </xf>
    <xf numFmtId="0" fontId="0" fillId="0" borderId="0" xfId="0" applyBorder="1"/>
    <xf numFmtId="0" fontId="2" fillId="0" borderId="16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165" fontId="2" fillId="3" borderId="8" xfId="1" applyNumberFormat="1" applyFont="1" applyFill="1" applyBorder="1" applyAlignment="1">
      <alignment horizontal="right" vertical="center" wrapText="1"/>
    </xf>
    <xf numFmtId="0" fontId="0" fillId="0" borderId="17" xfId="1" applyFont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0" fillId="0" borderId="9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2" fontId="0" fillId="0" borderId="4" xfId="0" applyNumberFormat="1" applyBorder="1" applyAlignment="1">
      <alignment vertical="center" wrapText="1"/>
    </xf>
    <xf numFmtId="4" fontId="1" fillId="3" borderId="4" xfId="1" applyNumberFormat="1" applyFont="1" applyFill="1" applyBorder="1" applyAlignment="1">
      <alignment horizontal="right" vertical="center" wrapText="1"/>
    </xf>
    <xf numFmtId="4" fontId="1" fillId="3" borderId="6" xfId="1" applyNumberFormat="1" applyFont="1" applyFill="1" applyBorder="1" applyAlignment="1">
      <alignment horizontal="right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"/>
  <sheetViews>
    <sheetView tabSelected="1" topLeftCell="A10" zoomScale="85" zoomScaleNormal="85" workbookViewId="0">
      <selection activeCell="I6" sqref="I6"/>
    </sheetView>
  </sheetViews>
  <sheetFormatPr defaultRowHeight="15" x14ac:dyDescent="0.25"/>
  <cols>
    <col min="1" max="1" width="3.42578125" customWidth="1"/>
    <col min="2" max="2" width="19.28515625" customWidth="1"/>
    <col min="3" max="3" width="15.5703125" customWidth="1"/>
    <col min="4" max="4" width="32" customWidth="1"/>
    <col min="5" max="5" width="29.7109375" customWidth="1"/>
    <col min="6" max="6" width="19.42578125" customWidth="1"/>
    <col min="7" max="7" width="14.5703125" customWidth="1"/>
    <col min="8" max="8" width="19.28515625" customWidth="1"/>
    <col min="9" max="9" width="14.28515625" customWidth="1"/>
    <col min="10" max="10" width="15.42578125" customWidth="1"/>
    <col min="11" max="11" width="14.5703125" customWidth="1"/>
    <col min="12" max="12" width="12.7109375" customWidth="1"/>
  </cols>
  <sheetData>
    <row r="1" spans="1:53" ht="51.75" customHeight="1" thickBot="1" x14ac:dyDescent="0.3">
      <c r="A1" s="42" t="s">
        <v>0</v>
      </c>
      <c r="B1" s="43"/>
      <c r="C1" s="1" t="s">
        <v>1</v>
      </c>
      <c r="D1" s="2" t="s">
        <v>2</v>
      </c>
      <c r="E1" s="2" t="s">
        <v>3</v>
      </c>
      <c r="F1" s="1" t="s">
        <v>27</v>
      </c>
      <c r="G1" s="3"/>
      <c r="H1" s="4" t="s">
        <v>4</v>
      </c>
      <c r="I1" s="2" t="s">
        <v>5</v>
      </c>
      <c r="J1" s="5" t="s">
        <v>6</v>
      </c>
      <c r="K1" s="35" t="s">
        <v>7</v>
      </c>
      <c r="L1" s="37" t="s">
        <v>28</v>
      </c>
    </row>
    <row r="2" spans="1:53" ht="77.25" thickBot="1" x14ac:dyDescent="0.3">
      <c r="A2" s="44"/>
      <c r="B2" s="45"/>
      <c r="C2" s="22"/>
      <c r="D2" s="3"/>
      <c r="E2" s="3"/>
      <c r="F2" s="1" t="s">
        <v>8</v>
      </c>
      <c r="G2" s="6" t="s">
        <v>29</v>
      </c>
      <c r="H2" s="3"/>
      <c r="I2" s="3"/>
      <c r="J2" s="7"/>
      <c r="K2" s="36"/>
      <c r="L2" s="39"/>
    </row>
    <row r="3" spans="1:53" ht="57" customHeight="1" x14ac:dyDescent="0.25">
      <c r="A3" s="14">
        <v>1</v>
      </c>
      <c r="B3" s="9" t="s">
        <v>11</v>
      </c>
      <c r="C3" s="10" t="s">
        <v>10</v>
      </c>
      <c r="D3" s="11" t="s">
        <v>25</v>
      </c>
      <c r="E3" s="12" t="s">
        <v>26</v>
      </c>
      <c r="F3" s="31">
        <v>21.68</v>
      </c>
      <c r="G3" s="47">
        <f>F3*11</f>
        <v>238.48</v>
      </c>
      <c r="H3" s="15">
        <v>110.57</v>
      </c>
      <c r="I3" s="13"/>
      <c r="J3" s="13"/>
      <c r="K3" s="13"/>
      <c r="L3" s="38">
        <f>G3+H3+I3+J3+K3</f>
        <v>349.04999999999995</v>
      </c>
    </row>
    <row r="4" spans="1:53" ht="57" customHeight="1" x14ac:dyDescent="0.25">
      <c r="A4" s="8">
        <v>2</v>
      </c>
      <c r="B4" s="9" t="s">
        <v>24</v>
      </c>
      <c r="C4" s="10" t="s">
        <v>9</v>
      </c>
      <c r="D4" s="11" t="s">
        <v>25</v>
      </c>
      <c r="E4" s="12" t="s">
        <v>26</v>
      </c>
      <c r="F4" s="31">
        <v>21.68</v>
      </c>
      <c r="G4" s="47">
        <f>F4*11</f>
        <v>238.48</v>
      </c>
      <c r="H4" s="15"/>
      <c r="I4" s="13"/>
      <c r="J4" s="13"/>
      <c r="K4" s="13"/>
      <c r="L4" s="38">
        <f t="shared" ref="L4:L17" si="0">G4+H4+I4+J4+K4</f>
        <v>238.48</v>
      </c>
    </row>
    <row r="5" spans="1:53" ht="57" customHeight="1" x14ac:dyDescent="0.25">
      <c r="A5" s="8">
        <v>3</v>
      </c>
      <c r="B5" s="9" t="s">
        <v>12</v>
      </c>
      <c r="C5" s="10" t="s">
        <v>9</v>
      </c>
      <c r="D5" s="11" t="s">
        <v>25</v>
      </c>
      <c r="E5" s="12" t="s">
        <v>26</v>
      </c>
      <c r="F5" s="31">
        <v>21.68</v>
      </c>
      <c r="G5" s="48">
        <f>F5*13</f>
        <v>281.83999999999997</v>
      </c>
      <c r="H5" s="16"/>
      <c r="I5" s="17"/>
      <c r="J5" s="17"/>
      <c r="K5" s="17"/>
      <c r="L5" s="38">
        <f t="shared" si="0"/>
        <v>281.83999999999997</v>
      </c>
    </row>
    <row r="6" spans="1:53" ht="57" customHeight="1" x14ac:dyDescent="0.25">
      <c r="A6" s="8">
        <v>4</v>
      </c>
      <c r="B6" s="18" t="s">
        <v>13</v>
      </c>
      <c r="C6" s="19" t="s">
        <v>9</v>
      </c>
      <c r="D6" s="20" t="s">
        <v>25</v>
      </c>
      <c r="E6" s="21" t="s">
        <v>26</v>
      </c>
      <c r="F6" s="32">
        <v>21.68</v>
      </c>
      <c r="G6" s="48">
        <f>F6*16</f>
        <v>346.88</v>
      </c>
      <c r="H6" s="20"/>
      <c r="I6" s="20"/>
      <c r="J6" s="20"/>
      <c r="K6" s="20"/>
      <c r="L6" s="38">
        <f t="shared" si="0"/>
        <v>346.88</v>
      </c>
    </row>
    <row r="7" spans="1:53" ht="57" customHeight="1" x14ac:dyDescent="0.25">
      <c r="A7" s="23">
        <v>5</v>
      </c>
      <c r="B7" s="20" t="s">
        <v>14</v>
      </c>
      <c r="C7" s="19" t="s">
        <v>9</v>
      </c>
      <c r="D7" s="20" t="s">
        <v>25</v>
      </c>
      <c r="E7" s="40" t="s">
        <v>26</v>
      </c>
      <c r="F7" s="32">
        <v>21.68</v>
      </c>
      <c r="G7" s="48">
        <f>F7*10</f>
        <v>216.8</v>
      </c>
      <c r="H7" s="20"/>
      <c r="I7" s="20"/>
      <c r="J7" s="20"/>
      <c r="K7" s="20"/>
      <c r="L7" s="38">
        <f t="shared" si="0"/>
        <v>216.8</v>
      </c>
    </row>
    <row r="8" spans="1:53" s="26" customFormat="1" ht="60" customHeight="1" x14ac:dyDescent="0.25">
      <c r="A8" s="24">
        <v>6</v>
      </c>
      <c r="B8" s="25" t="s">
        <v>15</v>
      </c>
      <c r="C8" s="24" t="s">
        <v>9</v>
      </c>
      <c r="D8" s="27" t="s">
        <v>25</v>
      </c>
      <c r="E8" s="30" t="s">
        <v>26</v>
      </c>
      <c r="F8" s="33">
        <v>21.68</v>
      </c>
      <c r="G8" s="30">
        <f>F8*14</f>
        <v>303.52</v>
      </c>
      <c r="H8" s="28"/>
      <c r="I8" s="28"/>
      <c r="J8" s="28"/>
      <c r="K8" s="28"/>
      <c r="L8" s="38">
        <f t="shared" si="0"/>
        <v>303.52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</row>
    <row r="9" spans="1:53" ht="60" customHeight="1" x14ac:dyDescent="0.25">
      <c r="A9" s="24">
        <v>7</v>
      </c>
      <c r="B9" s="29" t="s">
        <v>16</v>
      </c>
      <c r="C9" s="24" t="s">
        <v>9</v>
      </c>
      <c r="D9" s="27" t="s">
        <v>25</v>
      </c>
      <c r="E9" s="30" t="s">
        <v>26</v>
      </c>
      <c r="F9" s="33">
        <v>21.68</v>
      </c>
      <c r="G9" s="30">
        <f>F9*6</f>
        <v>130.07999999999998</v>
      </c>
      <c r="H9" s="28"/>
      <c r="I9" s="28"/>
      <c r="J9" s="28"/>
      <c r="K9" s="28"/>
      <c r="L9" s="38">
        <f t="shared" si="0"/>
        <v>130.07999999999998</v>
      </c>
    </row>
    <row r="10" spans="1:53" ht="60" customHeight="1" x14ac:dyDescent="0.25">
      <c r="A10" s="24">
        <v>8</v>
      </c>
      <c r="B10" s="29" t="s">
        <v>17</v>
      </c>
      <c r="C10" s="24" t="s">
        <v>9</v>
      </c>
      <c r="D10" s="27" t="s">
        <v>25</v>
      </c>
      <c r="E10" s="30" t="s">
        <v>26</v>
      </c>
      <c r="F10" s="33">
        <v>21.68</v>
      </c>
      <c r="G10" s="30">
        <f>F10*5</f>
        <v>108.4</v>
      </c>
      <c r="H10" s="28"/>
      <c r="I10" s="28"/>
      <c r="J10" s="28"/>
      <c r="K10" s="28"/>
      <c r="L10" s="38">
        <f t="shared" si="0"/>
        <v>108.4</v>
      </c>
    </row>
    <row r="11" spans="1:53" ht="60" customHeight="1" x14ac:dyDescent="0.25">
      <c r="A11" s="24">
        <v>9</v>
      </c>
      <c r="B11" s="29" t="s">
        <v>18</v>
      </c>
      <c r="C11" s="24" t="s">
        <v>9</v>
      </c>
      <c r="D11" s="27" t="s">
        <v>25</v>
      </c>
      <c r="E11" s="30" t="s">
        <v>26</v>
      </c>
      <c r="F11" s="33">
        <v>21.68</v>
      </c>
      <c r="G11" s="30">
        <f>F11*11</f>
        <v>238.48</v>
      </c>
      <c r="H11" s="28"/>
      <c r="I11" s="28"/>
      <c r="J11" s="28"/>
      <c r="K11" s="28"/>
      <c r="L11" s="38">
        <f t="shared" si="0"/>
        <v>238.48</v>
      </c>
    </row>
    <row r="12" spans="1:53" ht="60" customHeight="1" x14ac:dyDescent="0.25">
      <c r="A12" s="24">
        <v>10</v>
      </c>
      <c r="B12" s="29" t="s">
        <v>19</v>
      </c>
      <c r="C12" s="24" t="s">
        <v>9</v>
      </c>
      <c r="D12" s="27" t="s">
        <v>25</v>
      </c>
      <c r="E12" s="30" t="s">
        <v>26</v>
      </c>
      <c r="F12" s="33">
        <v>21.68</v>
      </c>
      <c r="G12" s="30">
        <f>F12*15</f>
        <v>325.2</v>
      </c>
      <c r="H12" s="28"/>
      <c r="I12" s="28"/>
      <c r="J12" s="28"/>
      <c r="K12" s="28"/>
      <c r="L12" s="38">
        <f t="shared" si="0"/>
        <v>325.2</v>
      </c>
    </row>
    <row r="13" spans="1:53" ht="60" customHeight="1" x14ac:dyDescent="0.25">
      <c r="A13" s="24">
        <v>11</v>
      </c>
      <c r="B13" s="29" t="s">
        <v>20</v>
      </c>
      <c r="C13" s="24" t="s">
        <v>9</v>
      </c>
      <c r="D13" s="27" t="s">
        <v>25</v>
      </c>
      <c r="E13" s="30" t="s">
        <v>26</v>
      </c>
      <c r="F13" s="33">
        <v>21.68</v>
      </c>
      <c r="G13" s="30">
        <f>F13*6</f>
        <v>130.07999999999998</v>
      </c>
      <c r="H13" s="28"/>
      <c r="I13" s="28"/>
      <c r="J13" s="28"/>
      <c r="K13" s="28"/>
      <c r="L13" s="38">
        <f t="shared" si="0"/>
        <v>130.07999999999998</v>
      </c>
    </row>
    <row r="14" spans="1:53" ht="60" customHeight="1" x14ac:dyDescent="0.25">
      <c r="A14" s="24">
        <v>12</v>
      </c>
      <c r="B14" s="29" t="s">
        <v>21</v>
      </c>
      <c r="C14" s="24" t="s">
        <v>9</v>
      </c>
      <c r="D14" s="27" t="s">
        <v>25</v>
      </c>
      <c r="E14" s="30" t="s">
        <v>26</v>
      </c>
      <c r="F14" s="33">
        <v>21.68</v>
      </c>
      <c r="G14" s="30">
        <f>F14*11</f>
        <v>238.48</v>
      </c>
      <c r="H14" s="46">
        <v>300</v>
      </c>
      <c r="I14" s="28"/>
      <c r="J14" s="28"/>
      <c r="K14" s="28"/>
      <c r="L14" s="38">
        <f t="shared" si="0"/>
        <v>538.48</v>
      </c>
    </row>
    <row r="15" spans="1:53" ht="60" customHeight="1" x14ac:dyDescent="0.25">
      <c r="A15" s="24">
        <v>13</v>
      </c>
      <c r="B15" s="29" t="s">
        <v>22</v>
      </c>
      <c r="C15" s="24" t="s">
        <v>9</v>
      </c>
      <c r="D15" s="27" t="s">
        <v>25</v>
      </c>
      <c r="E15" s="30" t="s">
        <v>26</v>
      </c>
      <c r="F15" s="33">
        <v>21.68</v>
      </c>
      <c r="G15" s="30">
        <f>F15*12</f>
        <v>260.15999999999997</v>
      </c>
      <c r="H15" s="28"/>
      <c r="I15" s="28"/>
      <c r="J15" s="28"/>
      <c r="K15" s="28"/>
      <c r="L15" s="38">
        <f t="shared" si="0"/>
        <v>260.15999999999997</v>
      </c>
    </row>
    <row r="16" spans="1:53" ht="60" customHeight="1" x14ac:dyDescent="0.25">
      <c r="A16" s="24">
        <v>14</v>
      </c>
      <c r="B16" s="29" t="s">
        <v>23</v>
      </c>
      <c r="C16" s="24" t="s">
        <v>9</v>
      </c>
      <c r="D16" s="27" t="s">
        <v>25</v>
      </c>
      <c r="E16" s="30" t="s">
        <v>26</v>
      </c>
      <c r="F16" s="33">
        <v>21.68</v>
      </c>
      <c r="G16" s="30">
        <f>F16*16</f>
        <v>346.88</v>
      </c>
      <c r="H16" s="28"/>
      <c r="I16" s="28"/>
      <c r="J16" s="28"/>
      <c r="K16" s="28"/>
      <c r="L16" s="38">
        <f t="shared" si="0"/>
        <v>346.88</v>
      </c>
    </row>
    <row r="17" spans="1:12" ht="60" customHeight="1" x14ac:dyDescent="0.25">
      <c r="A17" s="24">
        <v>15</v>
      </c>
      <c r="B17" s="29" t="s">
        <v>30</v>
      </c>
      <c r="C17" s="24" t="s">
        <v>9</v>
      </c>
      <c r="D17" s="41" t="s">
        <v>31</v>
      </c>
      <c r="E17" s="30" t="s">
        <v>32</v>
      </c>
      <c r="F17" s="33">
        <v>21.68</v>
      </c>
      <c r="G17" s="30">
        <f>F17*9</f>
        <v>195.12</v>
      </c>
      <c r="H17" s="28"/>
      <c r="I17" s="28"/>
      <c r="J17" s="28"/>
      <c r="K17" s="28"/>
      <c r="L17" s="38">
        <f t="shared" si="0"/>
        <v>195.12</v>
      </c>
    </row>
  </sheetData>
  <mergeCells count="2">
    <mergeCell ref="A1:B1"/>
    <mergeCell ref="A2:B2"/>
  </mergeCells>
  <pageMargins left="0" right="0" top="0" bottom="0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2025-01-27T17:55:14Z</dcterms:modified>
</cp:coreProperties>
</file>